
<file path=[Content_Types].xml><?xml version="1.0" encoding="utf-8"?>
<Types xmlns="http://schemas.openxmlformats.org/package/2006/content-types">
  <Default Extension="wmf" ContentType="image/x-wmf"/>
  <Default Extension="png" ContentType="image/png"/>
  <Default Extension="xml" ContentType="application/xml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theme/theme1.xml" ContentType="application/vnd.openxmlformats-officedocument.theme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 Id="rId1" Type="http://schemas.openxmlformats.org/officeDocument/2006/relationships/extended-properties" Target="docProps/app.xml"/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4="http://schemas.microsoft.com/office/spreadsheetml/2009/9/main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workbookPr/>
  <bookViews>
    <workbookView xWindow="360" yWindow="15" windowWidth="20955" windowHeight="9720" activeTab="0"/>
  </bookViews>
  <sheets>
    <sheet name="Figure 1" sheetId="1" state="visible" r:id="rId1"/>
  </sheets>
  <calcPr/>
  <extLst>
    <ext xmlns:x15="http://schemas.microsoft.com/office/spreadsheetml/2010/11/main" uri="{D0CA8CA8-9F24-4464-BF8E-62219DCF47F9}"/>
  </extLst>
</workbook>
</file>

<file path=xl/sharedStrings.xml><?xml version="1.0" encoding="utf-8"?>
<sst xmlns="http://schemas.openxmlformats.org/spreadsheetml/2006/main" count="31" uniqueCount="31">
  <si>
    <t xml:space="preserve">Plasma survival rate</t>
  </si>
  <si>
    <t xml:space="preserve">Doubling time</t>
  </si>
  <si>
    <t xml:space="preserve">Growth rate</t>
  </si>
  <si>
    <t>Aconitase</t>
  </si>
  <si>
    <t>Fumerase</t>
  </si>
  <si>
    <t xml:space="preserve">Succinate dehydrogenase</t>
  </si>
  <si>
    <t xml:space="preserve">Malate dehydrogenase</t>
  </si>
  <si>
    <t>strain</t>
  </si>
  <si>
    <t>mean</t>
  </si>
  <si>
    <t>stdev</t>
  </si>
  <si>
    <t>I</t>
  </si>
  <si>
    <t>II</t>
  </si>
  <si>
    <t>III</t>
  </si>
  <si>
    <t>IV</t>
  </si>
  <si>
    <t>V</t>
  </si>
  <si>
    <t xml:space="preserve">wild type</t>
  </si>
  <si>
    <t>∆sufC</t>
  </si>
  <si>
    <t>∆iscS</t>
  </si>
  <si>
    <t>∆sufB</t>
  </si>
  <si>
    <t>∆iscA</t>
  </si>
  <si>
    <t>∆iscR</t>
  </si>
  <si>
    <t>∆sufS</t>
  </si>
  <si>
    <t>∆sufD</t>
  </si>
  <si>
    <t>∆hscB</t>
  </si>
  <si>
    <t>∆hscA</t>
  </si>
  <si>
    <t>∆fdx</t>
  </si>
  <si>
    <t>∆iscU</t>
  </si>
  <si>
    <t>∆efeB</t>
  </si>
  <si>
    <t>∆sufA</t>
  </si>
  <si>
    <t>∆iscX</t>
  </si>
  <si>
    <t>∆sufE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</si>
</sst>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>
    <font>
      <sz val="11.000000"/>
      <color theme="1"/>
      <name val="Calibri"/>
      <scheme val="minor"/>
    </font>
    <font>
      <sz val="10.000000"/>
      <color theme="1"/>
      <name val="Arial"/>
    </font>
    <font>
      <sz val="8.000000"/>
      <color theme="1"/>
      <name val="Arial"/>
    </font>
    <font>
      <b/>
      <sz val="10.000000"/>
      <color theme="1"/>
      <name val="Arial"/>
    </font>
    <font>
      <i/>
      <sz val="12.000000"/>
      <color theme="1"/>
      <name val="Arial"/>
    </font>
    <font>
      <b/>
      <sz val="14.000000"/>
      <color theme="1"/>
      <name val="Arial"/>
    </font>
    <font>
      <b/>
      <i/>
      <sz val="12.000000"/>
      <color theme="1"/>
      <name val="Arial"/>
    </font>
    <font>
      <i/>
      <sz val="10.000000"/>
      <color theme="1"/>
      <name val="Arial"/>
    </font>
    <font>
      <b/>
      <i/>
      <sz val="10.00000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 style="none"/>
      <right style="none"/>
      <top style="none"/>
      <bottom style="none"/>
      <diagonal style="none"/>
    </border>
  </borders>
  <cellStyleXfs count="1">
    <xf fontId="0" fillId="0" borderId="0" numFmtId="0" applyNumberFormat="1" applyFont="1" applyFill="1" applyBorder="1"/>
  </cellStyleXfs>
  <cellXfs count="23">
    <xf fontId="0" fillId="0" borderId="0" numFmtId="0" xfId="0"/>
    <xf fontId="1" fillId="0" borderId="0" numFmtId="0" xfId="0" applyFont="1" applyAlignment="1">
      <alignment vertical="center"/>
    </xf>
    <xf fontId="2" fillId="0" borderId="0" numFmtId="0" xfId="0" applyFont="1" applyAlignment="1">
      <alignment vertical="center"/>
    </xf>
    <xf fontId="3" fillId="0" borderId="0" numFmtId="0" xfId="0" applyFont="1" applyAlignment="1">
      <alignment vertical="center"/>
    </xf>
    <xf fontId="4" fillId="0" borderId="0" numFmtId="0" xfId="0" applyFont="1" applyAlignment="1">
      <alignment vertical="center"/>
    </xf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5" fillId="0" borderId="0" numFmtId="0" xfId="0" applyFont="1" applyAlignment="1">
      <alignment vertical="center"/>
      <protection hidden="0" locked="1"/>
    </xf>
    <xf fontId="1" fillId="0" borderId="0" numFmtId="0" xfId="0" applyFont="1" applyAlignment="1">
      <alignment vertical="center"/>
      <protection hidden="0" locked="1"/>
    </xf>
    <xf fontId="3" fillId="0" borderId="0" numFmtId="0" xfId="0" applyFont="1" applyAlignment="1">
      <alignment horizontal="center" vertical="center"/>
    </xf>
    <xf fontId="7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center"/>
    </xf>
    <xf fontId="3" fillId="0" borderId="0" numFmtId="2" xfId="0" applyNumberFormat="1" applyFont="1" applyAlignment="1">
      <alignment horizontal="center" vertical="center"/>
    </xf>
    <xf fontId="7" fillId="0" borderId="0" numFmtId="2" xfId="0" applyNumberFormat="1" applyFont="1" applyAlignment="1">
      <alignment horizontal="center" vertical="center"/>
    </xf>
    <xf fontId="2" fillId="0" borderId="0" numFmtId="2" xfId="0" applyNumberFormat="1" applyFont="1" applyAlignment="1">
      <alignment vertical="center"/>
    </xf>
    <xf fontId="3" fillId="0" borderId="0" numFmtId="164" xfId="0" applyNumberFormat="1" applyFont="1" applyAlignment="1">
      <alignment horizontal="center" vertical="center"/>
    </xf>
    <xf fontId="7" fillId="0" borderId="0" numFmtId="164" xfId="0" applyNumberFormat="1" applyFont="1" applyAlignment="1">
      <alignment horizontal="center" vertical="center"/>
    </xf>
    <xf fontId="2" fillId="0" borderId="0" numFmtId="164" xfId="0" applyNumberFormat="1" applyFont="1" applyAlignment="1">
      <alignment vertical="center"/>
    </xf>
    <xf fontId="2" fillId="0" borderId="0" numFmtId="164" xfId="0" applyNumberFormat="1" applyFont="1" applyAlignment="1">
      <alignment vertical="center"/>
    </xf>
    <xf fontId="8" fillId="0" borderId="0" numFmtId="0" xfId="0" applyFont="1" applyAlignment="1">
      <alignment vertical="center"/>
    </xf>
    <xf fontId="1" fillId="0" borderId="0" numFmtId="2" xfId="0" applyNumberFormat="1" applyFont="1" applyAlignment="1">
      <alignment horizontal="center" vertical="center"/>
    </xf>
    <xf fontId="7" fillId="0" borderId="0" numFmt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 Id="rId1" Type="http://schemas.openxmlformats.org/officeDocument/2006/relationships/worksheet" Target="worksheets/sheet1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4" Type="http://schemas.openxmlformats.org/officeDocument/2006/relationships/styles" Target="styles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cols>
    <col min="1" max="3" style="1" width="9.140625"/>
    <col min="4" max="6" style="2" width="9.140625"/>
    <col min="7" max="9" style="1" width="9.140625"/>
    <col min="10" max="12" style="2" width="9.140625"/>
    <col min="13" max="15" style="1" width="9.140625"/>
    <col min="16" max="18" style="2" width="9.140625"/>
    <col min="19" max="21" style="1" width="9.140625"/>
    <col min="22" max="26" style="2" width="9.140625"/>
    <col min="27" max="29" style="1" width="9.140625"/>
    <col min="30" max="32" style="2" width="9.140625"/>
    <col min="33" max="33" style="1" width="9.140625"/>
    <col min="34" max="34" style="3" width="9.140625"/>
    <col min="35" max="35" style="4" width="9.140625"/>
    <col min="36" max="16384" style="1" width="9.140625"/>
  </cols>
  <sheetData>
    <row r="1" s="5" customFormat="1" ht="16.850000000000001" customHeight="1">
      <c r="A1" s="5" t="s">
        <v>0</v>
      </c>
      <c r="D1" s="5"/>
      <c r="E1" s="5"/>
      <c r="F1" s="5"/>
      <c r="H1" s="5" t="s">
        <v>1</v>
      </c>
      <c r="I1" s="5"/>
      <c r="J1" s="5"/>
      <c r="K1" s="5"/>
      <c r="L1" s="5"/>
      <c r="N1" s="5" t="s">
        <v>2</v>
      </c>
      <c r="P1" s="5"/>
      <c r="Q1" s="5"/>
      <c r="R1" s="5"/>
      <c r="T1" s="5" t="s">
        <v>3</v>
      </c>
      <c r="V1" s="5"/>
      <c r="W1" s="5"/>
      <c r="X1" s="5"/>
      <c r="Y1" s="5"/>
      <c r="Z1" s="5"/>
      <c r="AB1" s="5" t="s">
        <v>4</v>
      </c>
      <c r="AD1" s="5"/>
      <c r="AE1" s="5"/>
      <c r="AF1" s="5"/>
      <c r="AH1" s="5" t="s">
        <v>5</v>
      </c>
      <c r="AI1" s="6"/>
      <c r="AN1" s="5" t="s">
        <v>6</v>
      </c>
      <c r="AO1" s="7"/>
      <c r="AP1" s="7"/>
      <c r="AQ1" s="7"/>
      <c r="AR1" s="7"/>
    </row>
    <row r="2" ht="14.25">
      <c r="AN2" s="8"/>
      <c r="AO2" s="8"/>
      <c r="AP2" s="8"/>
      <c r="AQ2" s="8"/>
      <c r="AR2" s="8"/>
    </row>
    <row r="3" ht="16.5">
      <c r="A3" s="9" t="s">
        <v>7</v>
      </c>
      <c r="B3" s="9" t="s">
        <v>8</v>
      </c>
      <c r="C3" s="10" t="s">
        <v>9</v>
      </c>
      <c r="D3" s="11" t="s">
        <v>10</v>
      </c>
      <c r="E3" s="11" t="s">
        <v>11</v>
      </c>
      <c r="F3" s="11" t="s">
        <v>12</v>
      </c>
      <c r="G3" s="1"/>
      <c r="H3" s="9" t="s">
        <v>8</v>
      </c>
      <c r="I3" s="10" t="s">
        <v>9</v>
      </c>
      <c r="J3" s="11" t="s">
        <v>10</v>
      </c>
      <c r="K3" s="11" t="s">
        <v>11</v>
      </c>
      <c r="L3" s="11" t="s">
        <v>12</v>
      </c>
      <c r="M3" s="1"/>
      <c r="N3" s="9" t="s">
        <v>8</v>
      </c>
      <c r="O3" s="10" t="s">
        <v>9</v>
      </c>
      <c r="P3" s="11" t="s">
        <v>10</v>
      </c>
      <c r="Q3" s="11" t="s">
        <v>11</v>
      </c>
      <c r="R3" s="11" t="s">
        <v>12</v>
      </c>
      <c r="T3" s="9" t="s">
        <v>8</v>
      </c>
      <c r="U3" s="10" t="s">
        <v>9</v>
      </c>
      <c r="V3" s="11" t="s">
        <v>10</v>
      </c>
      <c r="W3" s="11" t="s">
        <v>11</v>
      </c>
      <c r="X3" s="11" t="s">
        <v>12</v>
      </c>
      <c r="Y3" s="12" t="s">
        <v>13</v>
      </c>
      <c r="Z3" s="11" t="s">
        <v>14</v>
      </c>
      <c r="AB3" s="9" t="s">
        <v>8</v>
      </c>
      <c r="AC3" s="10" t="s">
        <v>9</v>
      </c>
      <c r="AD3" s="11" t="s">
        <v>10</v>
      </c>
      <c r="AE3" s="11" t="s">
        <v>11</v>
      </c>
      <c r="AF3" s="11" t="s">
        <v>12</v>
      </c>
      <c r="AG3" s="1"/>
      <c r="AH3" s="9" t="s">
        <v>8</v>
      </c>
      <c r="AI3" s="10" t="s">
        <v>9</v>
      </c>
      <c r="AJ3" s="11" t="s">
        <v>10</v>
      </c>
      <c r="AK3" s="11" t="s">
        <v>11</v>
      </c>
      <c r="AL3" s="11" t="s">
        <v>12</v>
      </c>
      <c r="AN3" s="9" t="s">
        <v>8</v>
      </c>
      <c r="AO3" s="10" t="s">
        <v>9</v>
      </c>
      <c r="AP3" s="11" t="s">
        <v>10</v>
      </c>
      <c r="AQ3" s="11" t="s">
        <v>11</v>
      </c>
      <c r="AR3" s="11" t="s">
        <v>12</v>
      </c>
      <c r="AS3" s="1"/>
      <c r="AT3" s="1"/>
    </row>
    <row r="4" ht="16.5">
      <c r="A4" s="3" t="s">
        <v>15</v>
      </c>
      <c r="B4" s="13">
        <f>AVERAGE(D4:F4)</f>
        <v>1</v>
      </c>
      <c r="C4" s="14">
        <f>_xlfn.STDEV.P(D4:F4)</f>
        <v>6.4098756212785461e-17</v>
      </c>
      <c r="D4" s="15">
        <v>1</v>
      </c>
      <c r="E4" s="15">
        <v>1</v>
      </c>
      <c r="F4" s="15">
        <v>0.99999999999999989</v>
      </c>
      <c r="G4" s="1"/>
      <c r="H4" s="13">
        <f>AVERAGE(J4:L4)</f>
        <v>26.529895715636528</v>
      </c>
      <c r="I4" s="14">
        <f>_xlfn.STDEV.P(J4:L4)</f>
        <v>0.76327008672883212</v>
      </c>
      <c r="J4" s="15">
        <v>25.457298649532628</v>
      </c>
      <c r="K4" s="15">
        <v>26.961201447594576</v>
      </c>
      <c r="L4" s="15">
        <v>27.171187049782372</v>
      </c>
      <c r="M4" s="1"/>
      <c r="N4" s="13">
        <f>AVERAGE(P4:R4)</f>
        <v>2.263509856159863</v>
      </c>
      <c r="O4" s="14">
        <f>_xlfn.STDEV.P(P4:R4)</f>
        <v>6.6400536435486324e-02</v>
      </c>
      <c r="P4" s="15">
        <f>60/J4</f>
        <v>2.356887933241163</v>
      </c>
      <c r="Q4" s="15">
        <f>60/K4</f>
        <v>2.2254201140340162</v>
      </c>
      <c r="R4" s="15">
        <f>60/L4</f>
        <v>2.2082215212044103</v>
      </c>
      <c r="T4" s="16">
        <f>AVERAGE(V4:Z4)</f>
        <v>2.9366000000000003e-02</v>
      </c>
      <c r="U4" s="17">
        <f>_xlfn.STDEV.P(V4:Z4)</f>
        <v>5.3347562268579798e-03</v>
      </c>
      <c r="V4" s="18">
        <v>3.5299999999999998e-02</v>
      </c>
      <c r="W4" s="18">
        <v>2.3869999999999999e-02</v>
      </c>
      <c r="X4" s="18">
        <v>2.7519999999999999e-02</v>
      </c>
      <c r="Y4" s="19">
        <v>2.4049999999999998e-02</v>
      </c>
      <c r="Z4" s="18">
        <v>3.6089999999999997e-02</v>
      </c>
      <c r="AA4" s="1"/>
      <c r="AB4" s="16">
        <f>AVERAGE(AD4:AF4)</f>
        <v>5.2936666666666667e-02</v>
      </c>
      <c r="AC4" s="17">
        <f>_xlfn.STDEV.P(AD4:AF4)</f>
        <v>1.4687939118731255e-03</v>
      </c>
      <c r="AD4" s="2">
        <v>5.1209999999999999e-02</v>
      </c>
      <c r="AE4" s="2">
        <v>5.4800000000000001e-02</v>
      </c>
      <c r="AF4" s="18">
        <v>5.28e-02</v>
      </c>
      <c r="AG4" s="1"/>
      <c r="AH4" s="16">
        <f>AVERAGE(AJ4:AL4)</f>
        <v>-6.0963333333333335e-02</v>
      </c>
      <c r="AI4" s="17">
        <f>_xlfn.STDEV.P(AJ4:AL4)</f>
        <v>2.6911377189252442e-04</v>
      </c>
      <c r="AJ4" s="2">
        <v>-6.132e-02</v>
      </c>
      <c r="AK4" s="2">
        <v>-6.0670000000000002e-02</v>
      </c>
      <c r="AL4" s="18">
        <v>-6.0900000000000003e-02</v>
      </c>
      <c r="AM4" s="1"/>
      <c r="AN4" s="16">
        <f>AVERAGE(AP4:AR4)</f>
        <v>-0.12763333333333335</v>
      </c>
      <c r="AO4" s="17">
        <f>_xlfn.STDEV.P(AP4:AR4)</f>
        <v>6.6514827085562061e-03</v>
      </c>
      <c r="AP4" s="2">
        <v>-0.1244</v>
      </c>
      <c r="AQ4" s="2">
        <v>-0.1216</v>
      </c>
      <c r="AR4" s="2">
        <v>-0.13689999999999999</v>
      </c>
      <c r="AS4" s="1"/>
      <c r="AT4" s="1"/>
    </row>
    <row r="5" ht="16.5">
      <c r="A5" s="3"/>
      <c r="B5" s="13"/>
      <c r="C5" s="14"/>
      <c r="D5" s="15"/>
      <c r="E5" s="15"/>
      <c r="F5" s="15"/>
      <c r="G5" s="1"/>
      <c r="H5" s="13"/>
      <c r="I5" s="14"/>
      <c r="J5" s="15"/>
      <c r="K5" s="15"/>
      <c r="L5" s="15"/>
      <c r="M5" s="1"/>
      <c r="N5" s="13"/>
      <c r="O5" s="14"/>
      <c r="P5" s="15"/>
      <c r="Q5" s="15"/>
      <c r="R5" s="15"/>
      <c r="T5" s="16"/>
      <c r="U5" s="17"/>
      <c r="V5" s="18"/>
      <c r="W5" s="18"/>
      <c r="X5" s="18"/>
      <c r="Y5" s="19"/>
      <c r="Z5" s="18"/>
      <c r="AA5" s="1"/>
      <c r="AB5" s="16"/>
      <c r="AC5" s="17"/>
      <c r="AD5" s="18"/>
      <c r="AE5" s="18"/>
      <c r="AF5" s="18"/>
      <c r="AG5" s="1"/>
      <c r="AH5" s="16"/>
      <c r="AI5" s="17"/>
      <c r="AJ5" s="18"/>
      <c r="AK5" s="18"/>
      <c r="AL5" s="18"/>
      <c r="AM5" s="1"/>
      <c r="AN5" s="16"/>
      <c r="AO5" s="17"/>
      <c r="AP5" s="18"/>
      <c r="AQ5" s="18"/>
      <c r="AR5" s="18"/>
      <c r="AS5" s="1"/>
      <c r="AT5" s="1"/>
    </row>
    <row r="6" s="1" customFormat="1" ht="16.5">
      <c r="A6" s="20" t="s">
        <v>16</v>
      </c>
      <c r="B6" s="13">
        <f>AVERAGE(D6:F6)</f>
        <v>0.39151948431737488</v>
      </c>
      <c r="C6" s="14">
        <f>_xlfn.STDEV.P(D6:F6)</f>
        <v>6.7237558071692058e-02</v>
      </c>
      <c r="D6" s="15">
        <v>0.43100071225071229</v>
      </c>
      <c r="E6" s="15">
        <v>0.44669387755102041</v>
      </c>
      <c r="F6" s="15">
        <v>0.29686386315039193</v>
      </c>
      <c r="G6" s="1"/>
      <c r="H6" s="13">
        <f>AVERAGE(J6:L6)</f>
        <v>28.685171631125616</v>
      </c>
      <c r="I6" s="14">
        <f>_xlfn.STDEV.P(J6:L6)</f>
        <v>0.43670187727945059</v>
      </c>
      <c r="J6" s="15">
        <v>28.092823458468782</v>
      </c>
      <c r="K6" s="15">
        <v>29.132691434908068</v>
      </c>
      <c r="L6" s="15">
        <v>28.829999999999998</v>
      </c>
      <c r="M6" s="1"/>
      <c r="N6" s="13">
        <f>AVERAGE(P6:R6)</f>
        <v>2.0921613924461195</v>
      </c>
      <c r="O6" s="14">
        <f>_xlfn.STDEV.P(P6:R6)</f>
        <v>3.2079281724205079e-02</v>
      </c>
      <c r="P6" s="15">
        <f>60/J6</f>
        <v>2.1357767790304671</v>
      </c>
      <c r="Q6" s="15">
        <f>60/K6</f>
        <v>2.0595419456544057</v>
      </c>
      <c r="R6" s="15">
        <f>60/L6</f>
        <v>2.0811654526534862</v>
      </c>
      <c r="T6" s="16">
        <f>AVERAGE(V6:Z6)</f>
        <v>3.3886666666666669e-02</v>
      </c>
      <c r="U6" s="17">
        <f>_xlfn.STDEV.P(V6:Z6)</f>
        <v>2.6921655884353688e-03</v>
      </c>
      <c r="V6" s="18">
        <v>3.0079999999999999e-02</v>
      </c>
      <c r="W6" s="18">
        <v>3.585e-02</v>
      </c>
      <c r="X6" s="18">
        <v>3.5729999999999998e-02</v>
      </c>
      <c r="Y6" s="19"/>
      <c r="Z6" s="18"/>
      <c r="AA6" s="1"/>
      <c r="AB6" s="16">
        <f>AVERAGE(AD6:AF6)</f>
        <v>0.11903333333333334</v>
      </c>
      <c r="AC6" s="17">
        <f>_xlfn.STDEV.P(AD6:AF6)</f>
        <v>2.6549743668986491e-03</v>
      </c>
      <c r="AD6" s="2">
        <v>0.11650000000000001</v>
      </c>
      <c r="AE6" s="2">
        <v>0.1227</v>
      </c>
      <c r="AF6" s="2">
        <v>0.1179</v>
      </c>
      <c r="AG6" s="1"/>
      <c r="AH6" s="16">
        <f>AVERAGE(AJ6:AL6)</f>
        <v>-0.10856666666666666</v>
      </c>
      <c r="AI6" s="17">
        <f>_xlfn.STDEV.P(AJ6:AL6)</f>
        <v>5.7348835113617443e-04</v>
      </c>
      <c r="AJ6" s="2">
        <v>-0.1085</v>
      </c>
      <c r="AK6" s="2">
        <v>-0.10929999999999999</v>
      </c>
      <c r="AL6" s="2">
        <v>-0.1079</v>
      </c>
      <c r="AM6" s="1"/>
      <c r="AN6" s="16">
        <f>AVERAGE(AP6:AR6)</f>
        <v>-0.20573333333333332</v>
      </c>
      <c r="AO6" s="17">
        <f>_xlfn.STDEV.P(AP6:AR6)</f>
        <v>9.7994330901786768e-03</v>
      </c>
      <c r="AP6" s="2">
        <v>-0.21929999999999999</v>
      </c>
      <c r="AQ6" s="2">
        <v>-0.2014</v>
      </c>
      <c r="AR6" s="2">
        <v>-0.19650000000000001</v>
      </c>
      <c r="AS6" s="1"/>
      <c r="AT6" s="1"/>
    </row>
    <row r="7" s="1" customFormat="1" ht="16.5">
      <c r="A7" s="20" t="s">
        <v>17</v>
      </c>
      <c r="B7" s="13">
        <f>AVERAGE(D7:F7)</f>
        <v>0.44570808932646933</v>
      </c>
      <c r="C7" s="14">
        <f>_xlfn.STDEV.P(D7:F7)</f>
        <v>4.6532637480683654e-02</v>
      </c>
      <c r="D7" s="15">
        <v>0.39000000000000001</v>
      </c>
      <c r="E7" s="15">
        <v>0.50390000000000001</v>
      </c>
      <c r="F7" s="15">
        <v>0.443224267979408</v>
      </c>
      <c r="G7" s="1"/>
      <c r="H7" s="13">
        <f>AVERAGE(J7:L7)</f>
        <v>47.573398959722766</v>
      </c>
      <c r="I7" s="14">
        <f>_xlfn.STDEV.P(J7:L7)</f>
        <v>5.3216093492101706</v>
      </c>
      <c r="J7" s="15">
        <v>40.433103760139396</v>
      </c>
      <c r="K7" s="15">
        <v>53.203019172953788</v>
      </c>
      <c r="L7" s="15">
        <v>49.084073946075115</v>
      </c>
      <c r="M7" s="1"/>
      <c r="N7" s="13">
        <f>AVERAGE(P7:R7)</f>
        <v>1.2780268496749105</v>
      </c>
      <c r="O7" s="14">
        <f>_xlfn.STDEV.P(P7:R7)</f>
        <v>0.15063623285584646</v>
      </c>
      <c r="P7" s="15">
        <f>60/J7</f>
        <v>1.4839325804899115</v>
      </c>
      <c r="Q7" s="15">
        <f>60/K7</f>
        <v>1.1277555471983725</v>
      </c>
      <c r="R7" s="15">
        <f>60/L7</f>
        <v>1.2223924213364477</v>
      </c>
      <c r="T7" s="16">
        <f>AVERAGE(V7:Z7)</f>
        <v>2.4660000000000001e-02</v>
      </c>
      <c r="U7" s="17">
        <f>_xlfn.STDEV.P(V7:Z7)</f>
        <v>9.8267017186168138e-03</v>
      </c>
      <c r="V7" s="18">
        <v>3.8059999999999997e-02</v>
      </c>
      <c r="W7" s="18">
        <v>2.1149999999999999e-02</v>
      </c>
      <c r="X7" s="18">
        <v>1.477e-02</v>
      </c>
      <c r="Y7" s="19"/>
      <c r="Z7" s="18"/>
      <c r="AA7" s="1"/>
      <c r="AB7" s="16">
        <f>AVERAGE(AD7:AF7)</f>
        <v>5.0346666666666672e-02</v>
      </c>
      <c r="AC7" s="17">
        <f>_xlfn.STDEV.P(AD7:AF7)</f>
        <v>4.0237489429082859e-03</v>
      </c>
      <c r="AD7" s="2">
        <v>5.5879999999999999e-02</v>
      </c>
      <c r="AE7" s="2">
        <v>4.8730000000000002e-02</v>
      </c>
      <c r="AF7" s="2">
        <v>4.6429999999999999e-02</v>
      </c>
      <c r="AG7" s="1"/>
      <c r="AH7" s="16">
        <f>AVERAGE(AJ7:AL7)</f>
        <v>-6.5036666666666673e-02</v>
      </c>
      <c r="AI7" s="17">
        <f>_xlfn.STDEV.P(AJ7:AL7)</f>
        <v>4.3941880807367244e-04</v>
      </c>
      <c r="AJ7" s="2">
        <v>-6.5629999999999994e-02</v>
      </c>
      <c r="AK7" s="2">
        <v>-6.4579999999999999e-02</v>
      </c>
      <c r="AL7" s="2">
        <v>-6.4899999999999999e-02</v>
      </c>
      <c r="AM7" s="1"/>
      <c r="AN7" s="16">
        <f>AVERAGE(AP7:AR7)</f>
        <v>-7.884999999999999e-02</v>
      </c>
      <c r="AO7" s="17">
        <f>_xlfn.STDEV.P(AP7:AR7)</f>
        <v>3.8840786123180734e-03</v>
      </c>
      <c r="AP7" s="2">
        <v>-8.1750000000000003e-02</v>
      </c>
      <c r="AQ7" s="2">
        <v>-7.3359999999999995e-02</v>
      </c>
      <c r="AR7" s="2">
        <v>-8.1439999999999999e-02</v>
      </c>
      <c r="AS7" s="1"/>
      <c r="AT7" s="1"/>
    </row>
    <row r="8" s="1" customFormat="1" ht="16.5">
      <c r="A8" s="20" t="s">
        <v>18</v>
      </c>
      <c r="B8" s="13">
        <f>AVERAGE(D8:F8)</f>
        <v>0.61083352170360927</v>
      </c>
      <c r="C8" s="14">
        <f>_xlfn.STDEV.P(D8:F8)</f>
        <v>9.7246998761412851e-02</v>
      </c>
      <c r="D8" s="15">
        <v>0.53152717303660713</v>
      </c>
      <c r="E8" s="15">
        <v>0.55318127250900351</v>
      </c>
      <c r="F8" s="15">
        <v>0.74779211956521729</v>
      </c>
      <c r="G8" s="1"/>
      <c r="H8" s="13">
        <f>AVERAGE(J8:L8)</f>
        <v>28.76429505533385</v>
      </c>
      <c r="I8" s="14">
        <f>_xlfn.STDEV.P(J8:L8)</f>
        <v>0.41677411145117166</v>
      </c>
      <c r="J8" s="15">
        <v>28.85399897804735</v>
      </c>
      <c r="K8" s="15">
        <v>28.214947410495839</v>
      </c>
      <c r="L8" s="15">
        <v>29.223938777458368</v>
      </c>
      <c r="M8" s="1"/>
      <c r="N8" s="13">
        <f>AVERAGE(P8:R8)</f>
        <v>2.0863594032943005</v>
      </c>
      <c r="O8" s="14">
        <f>_xlfn.STDEV.P(P8:R8)</f>
        <v>3.0371361646359837e-02</v>
      </c>
      <c r="P8" s="15">
        <f>60/J8</f>
        <v>2.079434467494405</v>
      </c>
      <c r="Q8" s="15">
        <f>60/K8</f>
        <v>2.1265324059289319</v>
      </c>
      <c r="R8" s="15">
        <f>60/L8</f>
        <v>2.0531113364595632</v>
      </c>
      <c r="T8" s="16">
        <f>AVERAGE(V8:Z8)</f>
        <v>3.7926666666666671e-02</v>
      </c>
      <c r="U8" s="17">
        <f>_xlfn.STDEV.P(V8:Z8)</f>
        <v>2.3876673879658283e-03</v>
      </c>
      <c r="V8" s="18">
        <v>3.6110000000000003e-02</v>
      </c>
      <c r="W8" s="18">
        <v>3.637e-02</v>
      </c>
      <c r="X8" s="18">
        <v>4.1300000000000003e-02</v>
      </c>
      <c r="Y8" s="19"/>
      <c r="Z8" s="18"/>
      <c r="AA8" s="1"/>
      <c r="AB8" s="16">
        <f>AVERAGE(AD8:AF8)</f>
        <v>0.16059999999999999</v>
      </c>
      <c r="AC8" s="17">
        <f>_xlfn.STDEV.P(AD8:AF8)</f>
        <v>2.9698484809834941e-03</v>
      </c>
      <c r="AD8" s="2">
        <v>0.15670000000000001</v>
      </c>
      <c r="AE8" s="2">
        <v>0.16389999999999999</v>
      </c>
      <c r="AF8" s="18">
        <v>0.16120000000000001</v>
      </c>
      <c r="AG8" s="1"/>
      <c r="AH8" s="16">
        <f>AVERAGE(AJ8:AL8)</f>
        <v>-0.11309999999999999</v>
      </c>
      <c r="AI8" s="17">
        <f>_xlfn.STDEV.P(AJ8:AL8)</f>
        <v>5.7154760664940762e-04</v>
      </c>
      <c r="AJ8" s="2">
        <v>-0.1128</v>
      </c>
      <c r="AK8" s="2">
        <v>-0.11260000000000001</v>
      </c>
      <c r="AL8" s="2">
        <v>-0.1139</v>
      </c>
      <c r="AM8" s="1"/>
      <c r="AN8" s="16">
        <f>AVERAGE(AP8:AR8)</f>
        <v>-0.19893333333333332</v>
      </c>
      <c r="AO8" s="17">
        <f>_xlfn.STDEV.P(AP8:AR8)</f>
        <v>2.1206969504282202e-02</v>
      </c>
      <c r="AP8" s="2">
        <v>-0.22889999999999999</v>
      </c>
      <c r="AQ8" s="2">
        <v>-0.185</v>
      </c>
      <c r="AR8" s="2">
        <v>-0.18290000000000001</v>
      </c>
      <c r="AS8" s="1"/>
      <c r="AT8" s="1"/>
    </row>
    <row r="9" s="1" customFormat="1" ht="16.5">
      <c r="A9" s="20" t="s">
        <v>19</v>
      </c>
      <c r="B9" s="13">
        <f>AVERAGE(D9:F9)</f>
        <v>0.67116616611300228</v>
      </c>
      <c r="C9" s="14">
        <f>_xlfn.STDEV.P(D9:F9)</f>
        <v>0.14365153416516721</v>
      </c>
      <c r="D9" s="15">
        <v>0.83018867924528317</v>
      </c>
      <c r="E9" s="15">
        <v>0.70114246655600043</v>
      </c>
      <c r="F9" s="15">
        <v>0.4821673525377228</v>
      </c>
      <c r="G9" s="1"/>
      <c r="H9" s="13">
        <f>AVERAGE(J9:L9)</f>
        <v>33.018693197572198</v>
      </c>
      <c r="I9" s="14">
        <f>_xlfn.STDEV.P(J9:L9)</f>
        <v>2.5497503474161953</v>
      </c>
      <c r="J9" s="15">
        <v>29.412828982962647</v>
      </c>
      <c r="K9" s="15">
        <v>34.809472092454087</v>
      </c>
      <c r="L9" s="15">
        <v>34.833778517299862</v>
      </c>
      <c r="M9" s="1"/>
      <c r="N9" s="13">
        <f>AVERAGE(P9:R9)</f>
        <v>1.8286869934788663</v>
      </c>
      <c r="O9" s="14">
        <f>_xlfn.STDEV.P(P9:R9)</f>
        <v>0.14936947142335738</v>
      </c>
      <c r="P9" s="15">
        <f>60/J9</f>
        <v>2.0399261844127587</v>
      </c>
      <c r="Q9" s="15">
        <f>60/K9</f>
        <v>1.7236687715527481</v>
      </c>
      <c r="R9" s="15">
        <f>60/L9</f>
        <v>1.7224660244710914</v>
      </c>
      <c r="T9" s="16">
        <f>AVERAGE(V9:Z9)</f>
        <v>3.479666666666667e-02</v>
      </c>
      <c r="U9" s="17">
        <f>_xlfn.STDEV.P(V9:Z9)</f>
        <v>9.6042814526763217e-04</v>
      </c>
      <c r="V9" s="18">
        <v>3.4439999999999998e-02</v>
      </c>
      <c r="W9" s="18">
        <v>3.6110000000000003e-02</v>
      </c>
      <c r="X9" s="18">
        <v>3.3840000000000002e-02</v>
      </c>
      <c r="Y9" s="19"/>
      <c r="Z9" s="18"/>
      <c r="AA9" s="1"/>
      <c r="AB9" s="16">
        <f>AVERAGE(AD9:AF9)</f>
        <v>0.13066666666666668</v>
      </c>
      <c r="AC9" s="17">
        <f>_xlfn.STDEV.P(AD9:AF9)</f>
        <v>3.8612030364756603e-03</v>
      </c>
      <c r="AD9" s="2">
        <v>0.12670000000000001</v>
      </c>
      <c r="AE9" s="2">
        <v>0.12939999999999999</v>
      </c>
      <c r="AF9" s="2">
        <v>0.13589999999999999</v>
      </c>
      <c r="AG9" s="1"/>
      <c r="AH9" s="16">
        <f>AVERAGE(AJ9:AL9)</f>
        <v>-0.12690000000000001</v>
      </c>
      <c r="AI9" s="17">
        <f>_xlfn.STDEV.P(AJ9:AL9)</f>
        <v>1.0424330514074609e-03</v>
      </c>
      <c r="AJ9" s="2">
        <v>-0.128</v>
      </c>
      <c r="AK9" s="2">
        <v>-0.1255</v>
      </c>
      <c r="AL9" s="2">
        <v>-0.12720000000000001</v>
      </c>
      <c r="AM9" s="1"/>
      <c r="AN9" s="16">
        <f>AVERAGE(AP9:AR9)</f>
        <v>-0.14793333333333333</v>
      </c>
      <c r="AO9" s="17">
        <f>_xlfn.STDEV.P(AP9:AR9)</f>
        <v>4.7765631531003034e-03</v>
      </c>
      <c r="AP9" s="2">
        <v>-0.15379999999999999</v>
      </c>
      <c r="AQ9" s="2">
        <v>-0.1479</v>
      </c>
      <c r="AR9" s="2">
        <v>-0.1421</v>
      </c>
      <c r="AS9" s="1"/>
      <c r="AT9" s="1"/>
    </row>
    <row r="10" s="1" customFormat="1" ht="16.5">
      <c r="A10" s="20" t="s">
        <v>20</v>
      </c>
      <c r="B10" s="13">
        <f>AVERAGE(D10:F10)</f>
        <v>0.78126071468841163</v>
      </c>
      <c r="C10" s="14">
        <f>_xlfn.STDEV.P(D10:F10)</f>
        <v>8.2369734290553609e-02</v>
      </c>
      <c r="D10" s="15">
        <v>0.89062500000000022</v>
      </c>
      <c r="E10" s="15">
        <v>0.69184027163725126</v>
      </c>
      <c r="F10" s="15">
        <v>0.7613168724279834</v>
      </c>
      <c r="G10" s="1"/>
      <c r="H10" s="13">
        <f>AVERAGE(J10:L10)</f>
        <v>28.776005256164492</v>
      </c>
      <c r="I10" s="14">
        <f>_xlfn.STDEV.P(J10:L10)</f>
        <v>1.6071438522825439</v>
      </c>
      <c r="J10" s="15">
        <v>27.486823929082718</v>
      </c>
      <c r="K10" s="15">
        <v>27.799523536274542</v>
      </c>
      <c r="L10" s="15">
        <v>31.041668303136209</v>
      </c>
      <c r="M10" s="1"/>
      <c r="N10" s="13">
        <f>AVERAGE(P10:R10)</f>
        <v>2.0913534112769572</v>
      </c>
      <c r="O10" s="14">
        <f>_xlfn.STDEV.P(P10:R10)</f>
        <v>0.11250098589322484</v>
      </c>
      <c r="P10" s="15">
        <f>60/J10</f>
        <v>2.1828640571498106</v>
      </c>
      <c r="Q10" s="15">
        <f>60/K10</f>
        <v>2.1583103725395971</v>
      </c>
      <c r="R10" s="15">
        <f>60/L10</f>
        <v>1.9328858041414632</v>
      </c>
      <c r="T10" s="16">
        <f>AVERAGE(V10:Z10)</f>
        <v>5.2416666666666667e-02</v>
      </c>
      <c r="U10" s="17">
        <f>_xlfn.STDEV.P(V10:Z10)</f>
        <v>2.129042559983764e-03</v>
      </c>
      <c r="V10" s="18">
        <v>5.5419999999999997e-02</v>
      </c>
      <c r="W10" s="18">
        <v>5.0729999999999997e-02</v>
      </c>
      <c r="X10" s="18">
        <v>5.11e-02</v>
      </c>
      <c r="Y10" s="19"/>
      <c r="Z10" s="18"/>
      <c r="AA10" s="1"/>
      <c r="AB10" s="16">
        <f>AVERAGE(AD10:AF10)</f>
        <v>0.13203333333333334</v>
      </c>
      <c r="AC10" s="17">
        <f>_xlfn.STDEV.P(AD10:AF10)</f>
        <v>1.7211107524567407e-03</v>
      </c>
      <c r="AD10" s="2">
        <v>0.1326</v>
      </c>
      <c r="AE10" s="2">
        <v>0.1338</v>
      </c>
      <c r="AF10" s="2">
        <v>0.12970000000000001</v>
      </c>
      <c r="AG10" s="1"/>
      <c r="AH10" s="16">
        <f>AVERAGE(AJ10:AL10)</f>
        <v>-0.10116666666666667</v>
      </c>
      <c r="AI10" s="17">
        <f>_xlfn.STDEV.P(AJ10:AL10)</f>
        <v>3.0912061651651934e-04</v>
      </c>
      <c r="AJ10" s="2">
        <v>-0.10100000000000001</v>
      </c>
      <c r="AK10" s="2">
        <v>-0.1016</v>
      </c>
      <c r="AL10" s="2">
        <v>-0.1009</v>
      </c>
      <c r="AM10" s="1"/>
      <c r="AN10" s="16">
        <f>AVERAGE(AP10:AR10)</f>
        <v>-0.13473333333333334</v>
      </c>
      <c r="AO10" s="17">
        <f>_xlfn.STDEV.P(AP10:AR10)</f>
        <v>1.6588416306433703e-02</v>
      </c>
      <c r="AP10" s="2">
        <v>-0.158</v>
      </c>
      <c r="AQ10" s="2">
        <v>-0.12570000000000001</v>
      </c>
      <c r="AR10" s="2">
        <v>-0.1205</v>
      </c>
      <c r="AS10" s="1"/>
      <c r="AT10" s="1"/>
    </row>
    <row r="11" s="1" customFormat="1" ht="16.5">
      <c r="A11" s="20" t="s">
        <v>21</v>
      </c>
      <c r="B11" s="13">
        <f>AVERAGE(D11:F11)</f>
        <v>0.78878655221808602</v>
      </c>
      <c r="C11" s="14">
        <f>_xlfn.STDEV.P(D11:F11)</f>
        <v>0.17110904265275054</v>
      </c>
      <c r="D11" s="15">
        <v>0.9411149884522666</v>
      </c>
      <c r="E11" s="15">
        <v>0.8754550468836183</v>
      </c>
      <c r="F11" s="15">
        <v>0.54978962131837306</v>
      </c>
      <c r="G11" s="1"/>
      <c r="H11" s="13">
        <f>AVERAGE(J11:L11)</f>
        <v>27.507726573337777</v>
      </c>
      <c r="I11" s="14">
        <f>_xlfn.STDEV.P(J11:L11)</f>
        <v>0.65553518416126699</v>
      </c>
      <c r="J11" s="15">
        <v>26.795431650444655</v>
      </c>
      <c r="K11" s="15">
        <v>28.377748069568671</v>
      </c>
      <c r="L11" s="15">
        <v>27.350000000000001</v>
      </c>
      <c r="M11" s="1"/>
      <c r="N11" s="13">
        <f>AVERAGE(P11:R11)</f>
        <v>2.1824348724125873</v>
      </c>
      <c r="O11" s="14">
        <f>_xlfn.STDEV.P(P11:R11)</f>
        <v>5.1599733755479486e-02</v>
      </c>
      <c r="P11" s="15">
        <f>60/J11</f>
        <v>2.2391876638794259</v>
      </c>
      <c r="Q11" s="15">
        <f>60/K11</f>
        <v>2.1143326754789946</v>
      </c>
      <c r="R11" s="15">
        <f>60/L11</f>
        <v>2.1937842778793417</v>
      </c>
      <c r="T11" s="16">
        <f>AVERAGE(V11:Z11)</f>
        <v>2.665e-02</v>
      </c>
      <c r="U11" s="17">
        <f>_xlfn.STDEV.P(V11:Z11)</f>
        <v>1.9900125627744167e-03</v>
      </c>
      <c r="V11" s="18">
        <v>2.9659999999999999e-02</v>
      </c>
      <c r="W11" s="18">
        <v>2.7050000000000001e-02</v>
      </c>
      <c r="X11" s="18">
        <v>2.4309999999999998e-02</v>
      </c>
      <c r="Y11" s="19">
        <v>2.5579999999999999e-02</v>
      </c>
      <c r="Z11" s="18"/>
      <c r="AA11" s="1"/>
      <c r="AB11" s="16">
        <f>AVERAGE(AD11:AF11)</f>
        <v>8.8896666666666666e-02</v>
      </c>
      <c r="AC11" s="17">
        <f>_xlfn.STDEV.P(AD11:AF11)</f>
        <v>5.5174470747096306e-04</v>
      </c>
      <c r="AD11" s="2">
        <v>8.9349999999999999e-02</v>
      </c>
      <c r="AE11" s="2">
        <v>8.9219999999999994e-02</v>
      </c>
      <c r="AF11" s="18">
        <v>8.8120000000000004e-02</v>
      </c>
      <c r="AG11" s="1"/>
      <c r="AH11" s="16">
        <f>AVERAGE(AJ11:AL11)</f>
        <v>-5.3083333333333337e-02</v>
      </c>
      <c r="AI11" s="17">
        <f>_xlfn.STDEV.P(AJ11:AL11)</f>
        <v>4.1491632355880679e-04</v>
      </c>
      <c r="AJ11" s="2">
        <v>-5.2780000000000001e-02</v>
      </c>
      <c r="AK11" s="2">
        <v>-5.3670000000000002e-02</v>
      </c>
      <c r="AL11" s="18">
        <v>-5.28e-02</v>
      </c>
      <c r="AM11" s="1"/>
      <c r="AN11" s="16">
        <f>AVERAGE(AP11:AR11)</f>
        <v>-0.14603333333333335</v>
      </c>
      <c r="AO11" s="17">
        <f>_xlfn.STDEV.P(AP11:AR11)</f>
        <v>2.7932458220182176e-03</v>
      </c>
      <c r="AP11" s="2">
        <v>-0.14990000000000001</v>
      </c>
      <c r="AQ11" s="2">
        <v>-0.14480000000000001</v>
      </c>
      <c r="AR11" s="2">
        <v>-0.1434</v>
      </c>
      <c r="AS11" s="1"/>
      <c r="AT11" s="1"/>
    </row>
    <row r="12" s="1" customFormat="1" ht="16.5">
      <c r="A12" s="20" t="s">
        <v>22</v>
      </c>
      <c r="B12" s="13">
        <f>AVERAGE(D12:F12)</f>
        <v>0.82979578083166716</v>
      </c>
      <c r="C12" s="14">
        <f>_xlfn.STDEV.P(D12:F12)</f>
        <v>0.17725124470102874</v>
      </c>
      <c r="D12" s="15">
        <v>0.72203478782426167</v>
      </c>
      <c r="E12" s="15">
        <v>1.0796805678793255</v>
      </c>
      <c r="F12" s="15">
        <v>0.68767198679141417</v>
      </c>
      <c r="G12" s="1"/>
      <c r="H12" s="13">
        <f>AVERAGE(J12:L12)</f>
        <v>27.736406271336069</v>
      </c>
      <c r="I12" s="14">
        <f>_xlfn.STDEV.P(J12:L12)</f>
        <v>0.28663070906205079</v>
      </c>
      <c r="J12" s="15">
        <v>27.331183003736452</v>
      </c>
      <c r="K12" s="15">
        <v>27.948035810271747</v>
      </c>
      <c r="L12" s="15">
        <v>27.93</v>
      </c>
      <c r="M12" s="1"/>
      <c r="N12" s="13">
        <f>AVERAGE(P12:R12)</f>
        <v>2.1634545856077012</v>
      </c>
      <c r="O12" s="14">
        <f>_xlfn.STDEV.P(P12:R12)</f>
        <v>2.2521442410649524e-02</v>
      </c>
      <c r="P12" s="15">
        <f>60/J12</f>
        <v>2.1952946563563454</v>
      </c>
      <c r="Q12" s="15">
        <f>60/K12</f>
        <v>2.1468413883292716</v>
      </c>
      <c r="R12" s="15">
        <f>60/L12</f>
        <v>2.1482277121374866</v>
      </c>
      <c r="T12" s="16">
        <f>AVERAGE(V12:Z12)</f>
        <v>3.4425000000000004e-02</v>
      </c>
      <c r="U12" s="17">
        <f>_xlfn.STDEV.P(V12:Z12)</f>
        <v>2.7914736251664646e-03</v>
      </c>
      <c r="V12" s="18">
        <v>3.1230000000000001e-02</v>
      </c>
      <c r="W12" s="18">
        <v>3.8600000000000002e-02</v>
      </c>
      <c r="X12" s="18">
        <v>3.27e-02</v>
      </c>
      <c r="Y12" s="19">
        <v>3.517e-02</v>
      </c>
      <c r="Z12" s="18"/>
      <c r="AA12" s="1"/>
      <c r="AB12" s="16">
        <f>AVERAGE(AD12:AF12)</f>
        <v>0.15636666666666665</v>
      </c>
      <c r="AC12" s="17">
        <f>_xlfn.STDEV.P(AD12:AF12)</f>
        <v>7.3635740114581588e-04</v>
      </c>
      <c r="AD12" s="2">
        <v>0.15629999999999999</v>
      </c>
      <c r="AE12" s="2">
        <v>0.1573</v>
      </c>
      <c r="AF12" s="2">
        <v>0.1555</v>
      </c>
      <c r="AG12" s="1"/>
      <c r="AH12" s="16">
        <f>AVERAGE(AJ12:AL12)</f>
        <v>-8.398333333333334e-02</v>
      </c>
      <c r="AI12" s="17">
        <f>_xlfn.STDEV.P(AJ12:AL12)</f>
        <v>6.3004409016794772e-04</v>
      </c>
      <c r="AJ12" s="2">
        <v>-8.4099999999999994e-02</v>
      </c>
      <c r="AK12" s="2">
        <v>-8.3159999999999998e-02</v>
      </c>
      <c r="AL12" s="2">
        <v>-8.4690000000000001e-02</v>
      </c>
      <c r="AM12" s="1"/>
      <c r="AN12" s="16">
        <f>AVERAGE(AP12:AR12)</f>
        <v>-0.14253333333333332</v>
      </c>
      <c r="AO12" s="17">
        <f>_xlfn.STDEV.P(AP12:AR12)</f>
        <v>3.0879694874715821e-03</v>
      </c>
      <c r="AP12" s="2">
        <v>-0.14599999999999999</v>
      </c>
      <c r="AQ12" s="2">
        <v>-0.13850000000000001</v>
      </c>
      <c r="AR12" s="2">
        <v>-0.1431</v>
      </c>
      <c r="AS12" s="1"/>
      <c r="AT12" s="1"/>
    </row>
    <row r="13" s="1" customFormat="1" ht="16.5">
      <c r="A13" s="20" t="s">
        <v>23</v>
      </c>
      <c r="B13" s="13">
        <f>AVERAGE(D13:F13)</f>
        <v>0.86424645087423502</v>
      </c>
      <c r="C13" s="14">
        <f>_xlfn.STDEV.P(D13:F13)</f>
        <v>3.7637035283041818e-03</v>
      </c>
      <c r="D13" s="15">
        <v>0.86780104712041906</v>
      </c>
      <c r="E13" s="15">
        <v>0.86590016288205429</v>
      </c>
      <c r="F13" s="15">
        <v>0.85903814262023193</v>
      </c>
      <c r="G13" s="1"/>
      <c r="H13" s="13">
        <f>AVERAGE(J13:L13)</f>
        <v>29.294374411393537</v>
      </c>
      <c r="I13" s="14">
        <f>_xlfn.STDEV.P(J13:L13)</f>
        <v>0.503046176399775</v>
      </c>
      <c r="J13" s="15">
        <v>28.863123234180613</v>
      </c>
      <c r="K13" s="15">
        <v>30</v>
      </c>
      <c r="L13" s="15">
        <v>29.02</v>
      </c>
      <c r="M13" s="1"/>
      <c r="N13" s="13">
        <f>AVERAGE(P13:R13)</f>
        <v>2.0487722470756613</v>
      </c>
      <c r="O13" s="14">
        <f>_xlfn.STDEV.P(P13:R13)</f>
        <v>3.4790988621858684e-02</v>
      </c>
      <c r="P13" s="15">
        <f>60/J13</f>
        <v>2.0787771133841164</v>
      </c>
      <c r="Q13" s="15">
        <f>60/K13</f>
        <v>2</v>
      </c>
      <c r="R13" s="15">
        <f>60/L13</f>
        <v>2.067539627842867</v>
      </c>
      <c r="T13" s="16">
        <f>AVERAGE(V13:Z13)</f>
        <v>3.1053333333333332e-02</v>
      </c>
      <c r="U13" s="17">
        <f>_xlfn.STDEV.P(V13:Z13)</f>
        <v>6.0400515082424753e-04</v>
      </c>
      <c r="V13" s="18">
        <v>3.1739999999999997e-02</v>
      </c>
      <c r="W13" s="18">
        <v>3.0269999999999998e-02</v>
      </c>
      <c r="X13" s="18">
        <v>3.1150000000000001e-02</v>
      </c>
      <c r="Y13" s="19"/>
      <c r="Z13" s="18"/>
      <c r="AA13" s="1"/>
      <c r="AB13" s="16">
        <f>AVERAGE(AD13:AF13)</f>
        <v>0.13203333333333334</v>
      </c>
      <c r="AC13" s="17">
        <f>_xlfn.STDEV.P(AD13:AF13)</f>
        <v>1.9014614262602176e-03</v>
      </c>
      <c r="AD13" s="2">
        <v>0.13469999999999999</v>
      </c>
      <c r="AE13" s="2">
        <v>0.13100000000000001</v>
      </c>
      <c r="AF13" s="18">
        <v>0.13039999999999999</v>
      </c>
      <c r="AG13" s="1"/>
      <c r="AH13" s="16">
        <f>AVERAGE(AJ13:AL13)</f>
        <v>-8.5980000000000001e-02</v>
      </c>
      <c r="AI13" s="17">
        <f>_xlfn.STDEV.P(AJ13:AL13)</f>
        <v>4.4027567121823416e-03</v>
      </c>
      <c r="AJ13" s="2">
        <v>-8.5800000000000001e-02</v>
      </c>
      <c r="AK13" s="2">
        <v>-8.0680000000000002e-02</v>
      </c>
      <c r="AL13" s="2">
        <v>-9.146e-02</v>
      </c>
      <c r="AM13" s="1"/>
      <c r="AN13" s="16">
        <f>AVERAGE(AP13:AR13)</f>
        <v>-0.1278</v>
      </c>
      <c r="AO13" s="17">
        <f>_xlfn.STDEV.P(AP13:AR13)</f>
        <v>1.4860237772884609e-02</v>
      </c>
      <c r="AP13" s="2">
        <v>-0.14599999999999999</v>
      </c>
      <c r="AQ13" s="2">
        <v>-0.1096</v>
      </c>
      <c r="AR13" s="2">
        <v>-0.1278</v>
      </c>
    </row>
    <row r="14" ht="16.5">
      <c r="A14" s="20" t="s">
        <v>24</v>
      </c>
      <c r="B14" s="13">
        <f>AVERAGE(D14:F14)</f>
        <v>0.88281531003205893</v>
      </c>
      <c r="C14" s="14">
        <f>_xlfn.STDEV.P(D14:F14)</f>
        <v>0.30879733640356949</v>
      </c>
      <c r="D14" s="15">
        <v>1.1598639455782316</v>
      </c>
      <c r="E14" s="15">
        <v>0.45194405348346239</v>
      </c>
      <c r="F14" s="15">
        <v>1.0366379310344827</v>
      </c>
      <c r="G14" s="1"/>
      <c r="H14" s="13"/>
      <c r="I14" s="14"/>
      <c r="J14" s="15"/>
      <c r="K14" s="15"/>
      <c r="L14" s="15"/>
      <c r="M14" s="1"/>
      <c r="N14" s="13"/>
      <c r="O14" s="14"/>
      <c r="P14" s="15"/>
      <c r="Q14" s="15"/>
      <c r="R14" s="15"/>
      <c r="T14" s="16"/>
      <c r="U14" s="17"/>
      <c r="V14" s="18"/>
      <c r="W14" s="18"/>
      <c r="X14" s="18"/>
      <c r="Y14" s="19"/>
      <c r="Z14" s="18"/>
      <c r="AB14" s="16"/>
      <c r="AC14" s="17"/>
      <c r="AD14" s="18"/>
      <c r="AE14" s="18"/>
      <c r="AF14" s="18"/>
      <c r="AG14" s="1"/>
      <c r="AH14" s="16"/>
      <c r="AI14" s="17"/>
      <c r="AJ14" s="18"/>
      <c r="AK14" s="18"/>
      <c r="AL14" s="18"/>
      <c r="AN14" s="16"/>
      <c r="AO14" s="17"/>
      <c r="AP14" s="18"/>
      <c r="AQ14" s="18"/>
      <c r="AR14" s="18"/>
    </row>
    <row r="15" ht="16.5">
      <c r="A15" s="20" t="s">
        <v>25</v>
      </c>
      <c r="B15" s="13">
        <f>AVERAGE(D15:F15)</f>
        <v>0.96090325930914311</v>
      </c>
      <c r="C15" s="14">
        <f>_xlfn.STDEV.P(D15:F15)</f>
        <v>3.9389700751272766e-02</v>
      </c>
      <c r="D15" s="15">
        <v>0.91573033707865192</v>
      </c>
      <c r="E15" s="15">
        <v>0.95526069084877774</v>
      </c>
      <c r="F15" s="15">
        <v>1.0117187499999998</v>
      </c>
      <c r="G15" s="1"/>
      <c r="H15" s="13"/>
      <c r="I15" s="14"/>
      <c r="J15" s="15"/>
      <c r="K15" s="15"/>
      <c r="L15" s="15"/>
      <c r="M15" s="1"/>
      <c r="N15" s="13"/>
      <c r="O15" s="14"/>
      <c r="P15" s="15"/>
      <c r="Q15" s="15"/>
      <c r="R15" s="15"/>
      <c r="T15" s="16"/>
      <c r="U15" s="17"/>
      <c r="V15" s="18"/>
      <c r="W15" s="18"/>
      <c r="X15" s="18"/>
      <c r="Y15" s="19"/>
      <c r="Z15" s="18"/>
      <c r="AB15" s="16"/>
      <c r="AC15" s="17"/>
      <c r="AD15" s="18"/>
      <c r="AE15" s="18"/>
      <c r="AF15" s="18"/>
      <c r="AG15" s="1"/>
      <c r="AH15" s="16"/>
      <c r="AI15" s="17"/>
      <c r="AJ15" s="18"/>
      <c r="AK15" s="18"/>
      <c r="AL15" s="18"/>
      <c r="AN15" s="16"/>
      <c r="AO15" s="17"/>
      <c r="AP15" s="18"/>
      <c r="AQ15" s="18"/>
      <c r="AR15" s="18"/>
    </row>
    <row r="16" s="1" customFormat="1" ht="16.5">
      <c r="A16" s="20" t="s">
        <v>26</v>
      </c>
      <c r="B16" s="13">
        <f>AVERAGE(D16:F16)</f>
        <v>0.97581793768133041</v>
      </c>
      <c r="C16" s="14">
        <f>_xlfn.STDEV.P(D16:F16)</f>
        <v>6.8265447522362063e-02</v>
      </c>
      <c r="D16" s="15">
        <v>1.0597014925373136</v>
      </c>
      <c r="E16" s="15">
        <v>0.89248873575404197</v>
      </c>
      <c r="F16" s="15">
        <v>0.97526358475263564</v>
      </c>
      <c r="G16" s="1"/>
      <c r="H16" s="13">
        <f>AVERAGE(J16:L16)</f>
        <v>34.244028691444733</v>
      </c>
      <c r="I16" s="14">
        <f>_xlfn.STDEV.P(J16:L16)</f>
        <v>3.0290200728245011</v>
      </c>
      <c r="J16" s="15">
        <v>30.274702763802388</v>
      </c>
      <c r="K16" s="15">
        <v>34.833778517299869</v>
      </c>
      <c r="L16" s="15">
        <v>37.623604793231955</v>
      </c>
      <c r="M16" s="1"/>
      <c r="N16" s="13">
        <f>AVERAGE(P16:R16)</f>
        <v>1.7663540664248574</v>
      </c>
      <c r="O16" s="14">
        <f>_xlfn.STDEV.P(P16:R16)</f>
        <v>0.16105483568440015</v>
      </c>
      <c r="P16" s="15">
        <f>60/J16</f>
        <v>1.9818526532897405</v>
      </c>
      <c r="Q16" s="15">
        <f>60/K16</f>
        <v>1.722466024471091</v>
      </c>
      <c r="R16" s="15">
        <f>60/L16</f>
        <v>1.5947435215137411</v>
      </c>
      <c r="T16" s="16">
        <f>AVERAGE(V16:Z16)</f>
        <v>3.4227500000000001e-02</v>
      </c>
      <c r="U16" s="17">
        <f>_xlfn.STDEV.P(V16:Z16)</f>
        <v>1.424366087071719e-03</v>
      </c>
      <c r="V16" s="18">
        <v>3.6670000000000001e-02</v>
      </c>
      <c r="W16" s="18">
        <v>3.3739999999999999e-02</v>
      </c>
      <c r="X16" s="18">
        <v>3.3230000000000003e-02</v>
      </c>
      <c r="Y16" s="19">
        <v>3.3270000000000001e-02</v>
      </c>
      <c r="Z16" s="18"/>
      <c r="AB16" s="16">
        <f>AVERAGE(AD16:AF16)</f>
        <v>0.13660000000000003</v>
      </c>
      <c r="AC16" s="17">
        <f>_xlfn.STDEV.P(AD16:AF16)</f>
        <v>1.9595917942265418e-03</v>
      </c>
      <c r="AD16" s="2">
        <v>0.1366</v>
      </c>
      <c r="AE16" s="2">
        <v>0.13420000000000001</v>
      </c>
      <c r="AF16" s="2">
        <v>0.13900000000000001</v>
      </c>
      <c r="AG16" s="1"/>
      <c r="AH16" s="16">
        <f>AVERAGE(AJ16:AL16)</f>
        <v>-0.10436666666666666</v>
      </c>
      <c r="AI16" s="17">
        <f>_xlfn.STDEV.P(AJ16:AL16)</f>
        <v>4.6427960923946666e-04</v>
      </c>
      <c r="AJ16" s="2">
        <v>-0.1042</v>
      </c>
      <c r="AK16" s="2">
        <v>-0.105</v>
      </c>
      <c r="AL16" s="2">
        <v>-0.10390000000000001</v>
      </c>
      <c r="AN16" s="16">
        <f>AVERAGE(AP16:AR16)</f>
        <v>-0.17683333333333331</v>
      </c>
      <c r="AO16" s="17">
        <f>_xlfn.STDEV.P(AP16:AR16)</f>
        <v>1.0328708642527492e-02</v>
      </c>
      <c r="AP16" s="2">
        <v>-0.17680000000000001</v>
      </c>
      <c r="AQ16" s="2">
        <v>-0.16420000000000001</v>
      </c>
      <c r="AR16" s="2">
        <v>-0.1895</v>
      </c>
    </row>
    <row r="17" ht="16.5">
      <c r="A17" s="20" t="s">
        <v>27</v>
      </c>
      <c r="B17" s="13">
        <f>AVERAGE(D17:F17)</f>
        <v>0.99246125968008325</v>
      </c>
      <c r="C17" s="14">
        <f>_xlfn.STDEV.P(D17:F17)</f>
        <v>3.5035266272649343e-02</v>
      </c>
      <c r="D17" s="15">
        <v>1.0075798008955441</v>
      </c>
      <c r="E17" s="15">
        <v>0.94403908281459292</v>
      </c>
      <c r="F17" s="15">
        <v>1.0257648953301126</v>
      </c>
      <c r="G17" s="1"/>
      <c r="H17" s="21"/>
      <c r="I17" s="21"/>
      <c r="J17" s="15"/>
      <c r="K17" s="15"/>
      <c r="L17" s="15"/>
      <c r="M17" s="1"/>
      <c r="AI17" s="22"/>
    </row>
    <row r="18" ht="16.5">
      <c r="A18" s="20" t="s">
        <v>28</v>
      </c>
      <c r="B18" s="13">
        <f>AVERAGE(D18:F18)</f>
        <v>0.99391327248929973</v>
      </c>
      <c r="C18" s="14">
        <f>_xlfn.STDEV.P(D18:F18)</f>
        <v>4.7266612964846168e-02</v>
      </c>
      <c r="D18" s="15">
        <v>0.92761454463582138</v>
      </c>
      <c r="E18" s="15">
        <v>1.0344489795918368</v>
      </c>
      <c r="F18" s="15">
        <v>1.019676293240241</v>
      </c>
      <c r="G18" s="1"/>
      <c r="H18" s="21"/>
      <c r="I18" s="21"/>
      <c r="J18" s="15"/>
      <c r="K18" s="15"/>
      <c r="L18" s="15"/>
      <c r="M18" s="1"/>
      <c r="AI18" s="22"/>
    </row>
    <row r="19" ht="16.5">
      <c r="A19" s="20" t="s">
        <v>29</v>
      </c>
      <c r="B19" s="13">
        <f>AVERAGE(D19:F19)</f>
        <v>1.008442387743987</v>
      </c>
      <c r="C19" s="14">
        <f>_xlfn.STDEV.P(D19:F19)</f>
        <v>4.1266207873519721e-02</v>
      </c>
      <c r="D19" s="15">
        <v>1.0097847358121332</v>
      </c>
      <c r="E19" s="15">
        <v>1.0582984187052304</v>
      </c>
      <c r="F19" s="15">
        <v>0.95724400871459681</v>
      </c>
      <c r="G19" s="1"/>
      <c r="H19" s="21"/>
      <c r="I19" s="21"/>
      <c r="J19" s="15"/>
      <c r="K19" s="15"/>
      <c r="L19" s="15"/>
      <c r="M19" s="1"/>
      <c r="AI19" s="22"/>
    </row>
    <row r="20" ht="16.5">
      <c r="A20" s="20" t="s">
        <v>30</v>
      </c>
      <c r="B20" s="13">
        <f>AVERAGE(D20:F20)</f>
        <v>1.1079195421835726</v>
      </c>
      <c r="C20" s="14">
        <f>_xlfn.STDEV.P(D20:F20)</f>
        <v>3.0484131953643571e-02</v>
      </c>
      <c r="D20" s="15">
        <v>1.1497251588367763</v>
      </c>
      <c r="E20" s="15">
        <v>1.0961349169893038</v>
      </c>
      <c r="F20" s="15">
        <v>1.0778985507246377</v>
      </c>
      <c r="H20" s="21"/>
      <c r="I20" s="21"/>
      <c r="J20" s="15"/>
      <c r="K20" s="15"/>
      <c r="L20" s="15"/>
      <c r="M20" s="1"/>
      <c r="AI20" s="22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ONLYOFFICE/8.1.1.27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</cp:revision>
  <dcterms:modified xsi:type="dcterms:W3CDTF">2025-02-05T05:59:30Z</dcterms:modified>
</cp:coreProperties>
</file>